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activeTab="0"/>
  </bookViews>
  <sheets>
    <sheet name="2012" sheetId="1" r:id="rId1"/>
  </sheets>
  <definedNames/>
  <calcPr fullCalcOnLoad="1"/>
</workbook>
</file>

<file path=xl/sharedStrings.xml><?xml version="1.0" encoding="utf-8"?>
<sst xmlns="http://schemas.openxmlformats.org/spreadsheetml/2006/main" count="40" uniqueCount="40">
  <si>
    <t>CTY CHEÁ BIEÁN XNK-NSTP ÑOÀNG NAI                COÄNG HOØA XAÕ HOÄI CHUÛ NGHÓA VIEÄT NAM</t>
  </si>
  <si>
    <t xml:space="preserve">                                                          KÍNH GÖÛI : Caùc Coå ñoâng Coâng Ty Coå Phaàn Döôïc Ñoàng Nai</t>
  </si>
  <si>
    <t xml:space="preserve">         </t>
  </si>
  <si>
    <t>II/ Phaân phoái lôïi nhuaän:</t>
  </si>
  <si>
    <t>2.Lôïi nhuaän coøn laïi (a)</t>
  </si>
  <si>
    <t>III/ Giaù trò voán coå phaàn coù ñeán cuoái kyø :</t>
  </si>
  <si>
    <t xml:space="preserve">                  - Voán ñaàu tö cuûa chuû sôû höõu.</t>
  </si>
  <si>
    <t xml:space="preserve">                              - Thaëng dö voán coå phaàn .</t>
  </si>
  <si>
    <t xml:space="preserve">                              - Voán khaùc cuûa chuû sôû höõu.</t>
  </si>
  <si>
    <t xml:space="preserve">                              - Coå phieáu ngaân quyõ .</t>
  </si>
  <si>
    <t xml:space="preserve">2 .Giaù trò keá toaùn  moät coå phaàn </t>
  </si>
  <si>
    <t xml:space="preserve">                                                                                                  Chuû Tòch HÑQT kieâm Giaùm Ñoác</t>
  </si>
  <si>
    <t xml:space="preserve">  ÑV tính : ñoàng</t>
  </si>
  <si>
    <t xml:space="preserve"> 4.Toång lôïi nhuaän sau thueá </t>
  </si>
  <si>
    <t xml:space="preserve"> 1. Toång doanh thu</t>
  </si>
  <si>
    <t xml:space="preserve"> 2. Toång chi phí</t>
  </si>
  <si>
    <t xml:space="preserve"> 3.Toång lôïi nhuaän tröôùc thueá</t>
  </si>
  <si>
    <t xml:space="preserve">      3. Giaù trò taêng theâm so vôùi meänh giaù moät coå phaàn</t>
  </si>
  <si>
    <t xml:space="preserve">                        - Quyõ phuùc lôïi vaø khen thöôûng         ( =   a x  5%)</t>
  </si>
  <si>
    <t xml:space="preserve">                        - Quyõ döï  phoøng  taøi chính                ( =    a x 5% )</t>
  </si>
  <si>
    <t xml:space="preserve">                 _________                                                                                 ____________</t>
  </si>
  <si>
    <t xml:space="preserve">                                                                                                           Nguyeãn Vaên Phöôùc</t>
  </si>
  <si>
    <t xml:space="preserve">                  +  Coå ñoâng nhaø nöôùc  ( = 1.012.605 CP  x 1.500 ñ/1 CP)</t>
  </si>
  <si>
    <t xml:space="preserve">                  + Coå ñoâng khaùc          ( =    972.842 CP  x 1.500ñ /1 CP )</t>
  </si>
  <si>
    <t>COÂNG TY COÅ PHAÀN DÖÔÏC ÑOÀNG NAI                                Ñoäc Laäp – Töï Do – Haïnh Phuùc</t>
  </si>
  <si>
    <t xml:space="preserve">                              - Quyõ ñaàu tö phaùt triển.                       </t>
  </si>
  <si>
    <r>
      <t xml:space="preserve">  Hoäi ñoàng  quaûn trò Coâng Ty Coå Phaàn Döôïc Ñoàng Nai  ñaõ hoïp ñaùnh giaù tình  hình hoaït ñoäng saûn xuaát kinh doanh, keát quaû hoaït ñoäng </t>
    </r>
    <r>
      <rPr>
        <sz val="12"/>
        <color indexed="53"/>
        <rFont val="VNI-Times"/>
        <family val="0"/>
      </rPr>
      <t>t</t>
    </r>
    <r>
      <rPr>
        <sz val="12"/>
        <rFont val="VNI-Times"/>
        <family val="0"/>
      </rPr>
      <t xml:space="preserve">aøi chính  vaø quyeát ñònh chi traû  coå töùc naêm 2012 bao goàm caùc noäi dung sau: </t>
    </r>
  </si>
  <si>
    <t>1.Lôïi nhuaän do ñieàu chænh tyû giaù soá dö cuoái kyø khoâng ñöôïc chia</t>
  </si>
  <si>
    <t xml:space="preserve">4. Lôïi nhuaän coøn laïi sau khi trích 3 quyõ </t>
  </si>
  <si>
    <t>5. Coäng  vôùi coå töùc naêm 2011 coøn dö chuyển sang naêm 2012</t>
  </si>
  <si>
    <t>6.Toång soá lôïi nhuaän coøn laïi  laø:</t>
  </si>
  <si>
    <r>
      <t xml:space="preserve">Ghi chuù : </t>
    </r>
    <r>
      <rPr>
        <sz val="12"/>
        <rFont val="VNI-Times"/>
        <family val="0"/>
      </rPr>
      <t>Soá lieäu ôû treân ñöôïc taïm tính trong naêm</t>
    </r>
    <r>
      <rPr>
        <b/>
        <sz val="12"/>
        <rFont val="VNI-Times"/>
        <family val="0"/>
      </rPr>
      <t xml:space="preserve"> </t>
    </r>
    <r>
      <rPr>
        <sz val="12"/>
        <rFont val="VNI-Times"/>
        <family val="0"/>
      </rPr>
      <t xml:space="preserve">2012 ñaõ ñöôïc kieåm toaùn, nhöng chöa ñöôïc quyeát toaùn thueá  cuûa Cuïc Thueá Tænh Ñoàng Nai. Soá thöøa thieáu sau khi ñöôïc quyeát toaùn thueá seõ ñöôïc chuyển sang naêm sau  .                            </t>
    </r>
  </si>
  <si>
    <t>DÖÏ THAÛO BAÙO CAÙO TAØI CHÍNH VAØ PHAÂN PHOÁI LÔÏI NHUAÄN NAÊM 2012</t>
  </si>
  <si>
    <t>Döï kieán chi coå töùc 2012 (1.500 ñ/1 coå  phaàn = 15% )</t>
  </si>
  <si>
    <t>1.Toång giaù trò voán coå phaàn  coù ñeán cuoái kyø ( 31/12/2012 )</t>
  </si>
  <si>
    <t xml:space="preserve">                                                                                    Ñoàng nai ngaøy  26  thaùng   04  naêm  2012</t>
  </si>
  <si>
    <t xml:space="preserve"> 5. Lôïi nhuaän coøn laïi xin yù kieán coå ñoâng boå sung quyõ ñaàu tö phaùt trieån:</t>
  </si>
  <si>
    <t xml:space="preserve">I / Doanh thu – Chi phí – Lôïi nhuaän :                                                                                    </t>
  </si>
  <si>
    <t xml:space="preserve">Trong ñoù:        - Quyõ Ñaàu tö  phaùt triển                   ( =    a x 5% )               </t>
  </si>
  <si>
    <t xml:space="preserve">3.Trích quyõ Coâng ty (=   a   x   15%)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</si>
</sst>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00"/>
    <numFmt numFmtId="171" formatCode="0.000000"/>
    <numFmt numFmtId="172" formatCode="0.00000"/>
    <numFmt numFmtId="173" formatCode="0.0000"/>
    <numFmt numFmtId="174" formatCode="0.000"/>
    <numFmt numFmtId="175" formatCode="0.00000000"/>
  </numFmts>
  <fonts count="7">
    <font>
      <sz val="10"/>
      <name val="Arial"/>
      <family val="0"/>
    </font>
    <font>
      <sz val="12"/>
      <name val="VNI-Times"/>
      <family val="0"/>
    </font>
    <font>
      <sz val="8"/>
      <name val="Arial"/>
      <family val="0"/>
    </font>
    <font>
      <sz val="12"/>
      <color indexed="53"/>
      <name val="VNI-Times"/>
      <family val="0"/>
    </font>
    <font>
      <b/>
      <sz val="12"/>
      <name val="VNI-Times"/>
      <family val="0"/>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1" fillId="0" borderId="1" xfId="0" applyFont="1" applyBorder="1" applyAlignment="1">
      <alignment horizontal="left" indent="2"/>
    </xf>
    <xf numFmtId="0" fontId="1" fillId="0" borderId="1" xfId="0" applyFont="1" applyBorder="1" applyAlignment="1">
      <alignment/>
    </xf>
    <xf numFmtId="0" fontId="1" fillId="0" borderId="1" xfId="0" applyFont="1" applyBorder="1" applyAlignment="1">
      <alignment horizontal="left" indent="4"/>
    </xf>
    <xf numFmtId="0" fontId="1" fillId="0" borderId="2" xfId="0" applyFont="1" applyBorder="1" applyAlignment="1">
      <alignment/>
    </xf>
    <xf numFmtId="169" fontId="1" fillId="0" borderId="1" xfId="15" applyNumberFormat="1" applyFont="1" applyBorder="1" applyAlignment="1">
      <alignment/>
    </xf>
    <xf numFmtId="0" fontId="1" fillId="0" borderId="1" xfId="0" applyFont="1" applyBorder="1" applyAlignment="1">
      <alignment/>
    </xf>
    <xf numFmtId="169" fontId="1" fillId="0" borderId="3" xfId="15" applyNumberFormat="1" applyFont="1" applyBorder="1" applyAlignment="1">
      <alignment/>
    </xf>
    <xf numFmtId="169" fontId="1" fillId="0" borderId="4" xfId="15" applyNumberFormat="1" applyFont="1" applyBorder="1" applyAlignment="1">
      <alignment/>
    </xf>
    <xf numFmtId="169" fontId="1" fillId="0" borderId="5" xfId="15" applyNumberFormat="1" applyFont="1" applyBorder="1" applyAlignment="1">
      <alignment/>
    </xf>
    <xf numFmtId="169" fontId="1" fillId="0" borderId="6" xfId="15" applyNumberFormat="1" applyFont="1" applyBorder="1" applyAlignment="1">
      <alignment/>
    </xf>
    <xf numFmtId="0" fontId="1" fillId="0" borderId="2" xfId="0" applyFont="1" applyBorder="1" applyAlignment="1">
      <alignment/>
    </xf>
    <xf numFmtId="169" fontId="1" fillId="0" borderId="2" xfId="15" applyNumberFormat="1" applyFont="1" applyBorder="1" applyAlignment="1">
      <alignment/>
    </xf>
    <xf numFmtId="0" fontId="4" fillId="0" borderId="0" xfId="0" applyFont="1" applyBorder="1" applyAlignment="1">
      <alignment/>
    </xf>
    <xf numFmtId="0" fontId="4" fillId="0" borderId="7" xfId="0" applyFont="1" applyBorder="1" applyAlignment="1">
      <alignment/>
    </xf>
    <xf numFmtId="169" fontId="1" fillId="0" borderId="7" xfId="15" applyNumberFormat="1"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horizontal="left"/>
    </xf>
    <xf numFmtId="0" fontId="1" fillId="0" borderId="1" xfId="0" applyFont="1" applyBorder="1" applyAlignment="1">
      <alignment horizontal="left"/>
    </xf>
    <xf numFmtId="0" fontId="1" fillId="0" borderId="3" xfId="0" applyFont="1" applyBorder="1" applyAlignment="1">
      <alignment horizontal="left" indent="2"/>
    </xf>
    <xf numFmtId="169" fontId="1" fillId="0" borderId="0" xfId="0" applyNumberFormat="1" applyFont="1" applyAlignment="1">
      <alignment/>
    </xf>
    <xf numFmtId="0" fontId="1" fillId="0" borderId="8" xfId="0" applyFont="1" applyBorder="1" applyAlignment="1">
      <alignment/>
    </xf>
    <xf numFmtId="169" fontId="1" fillId="0" borderId="8" xfId="15" applyNumberFormat="1" applyFont="1" applyBorder="1" applyAlignment="1">
      <alignment/>
    </xf>
    <xf numFmtId="0" fontId="1" fillId="0" borderId="0" xfId="0" applyFont="1" applyBorder="1" applyAlignment="1">
      <alignment horizontal="right"/>
    </xf>
    <xf numFmtId="0" fontId="1" fillId="0" borderId="0" xfId="0" applyFont="1" applyAlignment="1">
      <alignment/>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center"/>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7"/>
  <sheetViews>
    <sheetView tabSelected="1" workbookViewId="0" topLeftCell="A1">
      <selection activeCell="A1" sqref="A1:IV92"/>
    </sheetView>
  </sheetViews>
  <sheetFormatPr defaultColWidth="9.140625" defaultRowHeight="12.75"/>
  <cols>
    <col min="1" max="1" width="76.00390625" style="1" customWidth="1"/>
    <col min="2" max="2" width="24.57421875" style="1" customWidth="1"/>
    <col min="3" max="3" width="14.00390625" style="1" customWidth="1"/>
    <col min="4" max="4" width="13.57421875" style="1" customWidth="1"/>
    <col min="5" max="16384" width="9.140625" style="1" customWidth="1"/>
  </cols>
  <sheetData>
    <row r="1" ht="17.25">
      <c r="A1" s="1" t="s">
        <v>0</v>
      </c>
    </row>
    <row r="2" ht="17.25">
      <c r="A2" s="1" t="s">
        <v>24</v>
      </c>
    </row>
    <row r="3" ht="17.25">
      <c r="A3" s="1" t="s">
        <v>20</v>
      </c>
    </row>
    <row r="4" spans="1:2" ht="17.25">
      <c r="A4" s="29" t="s">
        <v>35</v>
      </c>
      <c r="B4" s="29"/>
    </row>
    <row r="6" spans="1:2" ht="19.5">
      <c r="A6" s="30" t="s">
        <v>32</v>
      </c>
      <c r="B6" s="30"/>
    </row>
    <row r="8" spans="1:2" ht="17.25">
      <c r="A8" s="26" t="s">
        <v>1</v>
      </c>
      <c r="B8" s="26"/>
    </row>
    <row r="9" ht="17.25">
      <c r="A9" s="1" t="s">
        <v>2</v>
      </c>
    </row>
    <row r="10" spans="1:2" ht="17.25" customHeight="1">
      <c r="A10" s="27" t="s">
        <v>26</v>
      </c>
      <c r="B10" s="27"/>
    </row>
    <row r="11" spans="1:2" ht="17.25">
      <c r="A11" s="27"/>
      <c r="B11" s="27"/>
    </row>
    <row r="12" spans="1:2" ht="17.25">
      <c r="A12" s="27"/>
      <c r="B12" s="27"/>
    </row>
    <row r="13" spans="1:2" ht="19.5">
      <c r="A13" s="14" t="s">
        <v>37</v>
      </c>
      <c r="B13" s="25" t="s">
        <v>12</v>
      </c>
    </row>
    <row r="14" spans="1:2" ht="17.25">
      <c r="A14" s="17" t="s">
        <v>14</v>
      </c>
      <c r="B14" s="9">
        <v>115970907950</v>
      </c>
    </row>
    <row r="15" spans="1:2" ht="17.25">
      <c r="A15" s="18" t="s">
        <v>15</v>
      </c>
      <c r="B15" s="10">
        <f>+B14-B17</f>
        <v>112963886708</v>
      </c>
    </row>
    <row r="16" spans="1:2" ht="17.25">
      <c r="A16" s="18" t="s">
        <v>16</v>
      </c>
      <c r="B16" s="10">
        <v>4031562509</v>
      </c>
    </row>
    <row r="17" spans="1:2" ht="17.25">
      <c r="A17" s="19" t="s">
        <v>13</v>
      </c>
      <c r="B17" s="11">
        <v>3007021242</v>
      </c>
    </row>
    <row r="18" spans="1:2" ht="19.5">
      <c r="A18" s="15" t="s">
        <v>3</v>
      </c>
      <c r="B18" s="16"/>
    </row>
    <row r="19" spans="1:2" ht="17.25">
      <c r="A19" s="23" t="s">
        <v>27</v>
      </c>
      <c r="B19" s="24">
        <v>11297495</v>
      </c>
    </row>
    <row r="20" spans="1:2" ht="17.25">
      <c r="A20" s="7" t="s">
        <v>4</v>
      </c>
      <c r="B20" s="6">
        <f>+B17-B19</f>
        <v>2995723747</v>
      </c>
    </row>
    <row r="21" spans="1:2" ht="17.25">
      <c r="A21" s="7" t="s">
        <v>39</v>
      </c>
      <c r="B21" s="6">
        <f>+B22+B23+B24</f>
        <v>449358562.04999995</v>
      </c>
    </row>
    <row r="22" spans="1:2" ht="17.25">
      <c r="A22" s="7" t="s">
        <v>38</v>
      </c>
      <c r="B22" s="6">
        <f>+B20*5%</f>
        <v>149786187.35</v>
      </c>
    </row>
    <row r="23" spans="1:2" ht="17.25">
      <c r="A23" s="7" t="s">
        <v>19</v>
      </c>
      <c r="B23" s="6">
        <f>+B20*5%</f>
        <v>149786187.35</v>
      </c>
    </row>
    <row r="24" spans="1:3" ht="17.25">
      <c r="A24" s="7" t="s">
        <v>18</v>
      </c>
      <c r="B24" s="6">
        <f>+B20*5%</f>
        <v>149786187.35</v>
      </c>
      <c r="C24" s="22">
        <f>+B22-B23</f>
        <v>0</v>
      </c>
    </row>
    <row r="25" spans="1:2" ht="17.25">
      <c r="A25" s="20" t="s">
        <v>28</v>
      </c>
      <c r="B25" s="6">
        <f>B20-B21</f>
        <v>2546365184.95</v>
      </c>
    </row>
    <row r="26" spans="1:2" ht="17.25">
      <c r="A26" s="7" t="s">
        <v>29</v>
      </c>
      <c r="B26" s="6">
        <v>635596189.6099997</v>
      </c>
    </row>
    <row r="27" spans="1:2" ht="17.25">
      <c r="A27" s="7" t="s">
        <v>30</v>
      </c>
      <c r="B27" s="6">
        <f>SUM(B25:B26)</f>
        <v>3181961374.5599995</v>
      </c>
    </row>
    <row r="28" spans="1:2" ht="17.25">
      <c r="A28" s="7" t="s">
        <v>33</v>
      </c>
      <c r="B28" s="6">
        <f>SUM(B29:B30)</f>
        <v>2978170500</v>
      </c>
    </row>
    <row r="29" spans="1:2" ht="17.25">
      <c r="A29" s="7" t="s">
        <v>22</v>
      </c>
      <c r="B29" s="6">
        <v>1518907500</v>
      </c>
    </row>
    <row r="30" spans="1:2" ht="17.25">
      <c r="A30" s="7" t="s">
        <v>23</v>
      </c>
      <c r="B30" s="6">
        <v>1459263000</v>
      </c>
    </row>
    <row r="31" spans="1:2" ht="17.25">
      <c r="A31" s="12" t="s">
        <v>36</v>
      </c>
      <c r="B31" s="13">
        <f>B27-B28</f>
        <v>203790874.55999947</v>
      </c>
    </row>
    <row r="32" spans="1:2" ht="19.5">
      <c r="A32" s="15" t="s">
        <v>5</v>
      </c>
      <c r="B32" s="16"/>
    </row>
    <row r="33" spans="1:2" ht="17.25">
      <c r="A33" s="21" t="s">
        <v>34</v>
      </c>
      <c r="B33" s="8">
        <f>SUM(B34:B38)</f>
        <v>24037338212</v>
      </c>
    </row>
    <row r="34" spans="1:2" ht="17.25">
      <c r="A34" s="4" t="s">
        <v>6</v>
      </c>
      <c r="B34" s="6">
        <v>19854470000</v>
      </c>
    </row>
    <row r="35" spans="1:2" ht="17.25">
      <c r="A35" s="3" t="s">
        <v>7</v>
      </c>
      <c r="B35" s="6"/>
    </row>
    <row r="36" spans="1:2" ht="17.25">
      <c r="A36" s="3" t="s">
        <v>8</v>
      </c>
      <c r="B36" s="6">
        <v>2917157439</v>
      </c>
    </row>
    <row r="37" spans="1:2" ht="17.25">
      <c r="A37" s="3" t="s">
        <v>9</v>
      </c>
      <c r="B37" s="6"/>
    </row>
    <row r="38" spans="1:2" ht="17.25">
      <c r="A38" s="3" t="s">
        <v>25</v>
      </c>
      <c r="B38" s="6">
        <v>1265710773</v>
      </c>
    </row>
    <row r="39" spans="1:2" ht="17.25">
      <c r="A39" s="2" t="s">
        <v>10</v>
      </c>
      <c r="B39" s="6">
        <f>+B33/1985447</f>
        <v>12106.763974057227</v>
      </c>
    </row>
    <row r="40" spans="1:2" ht="17.25">
      <c r="A40" s="5" t="s">
        <v>17</v>
      </c>
      <c r="B40" s="13">
        <f>+B39-10000</f>
        <v>2106.7639740572267</v>
      </c>
    </row>
    <row r="41" spans="1:2" ht="19.5">
      <c r="A41" s="28" t="s">
        <v>31</v>
      </c>
      <c r="B41" s="28"/>
    </row>
    <row r="42" ht="17.25">
      <c r="A42" s="1" t="s">
        <v>11</v>
      </c>
    </row>
    <row r="47" ht="17.25">
      <c r="A47" s="1" t="s">
        <v>21</v>
      </c>
    </row>
  </sheetData>
  <mergeCells count="5">
    <mergeCell ref="A41:B41"/>
    <mergeCell ref="A4:B4"/>
    <mergeCell ref="A6:B6"/>
    <mergeCell ref="A8:B8"/>
    <mergeCell ref="A10:B12"/>
  </mergeCells>
  <printOptions/>
  <pageMargins left="0.25" right="0" top="0.38" bottom="0" header="0.29"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Thanh An</cp:lastModifiedBy>
  <cp:lastPrinted>2013-04-24T02:43:30Z</cp:lastPrinted>
  <dcterms:created xsi:type="dcterms:W3CDTF">1996-10-14T23:33:28Z</dcterms:created>
  <dcterms:modified xsi:type="dcterms:W3CDTF">2013-04-24T06:20:49Z</dcterms:modified>
  <cp:category/>
  <cp:version/>
  <cp:contentType/>
  <cp:contentStatus/>
</cp:coreProperties>
</file>